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68" yWindow="0" windowWidth="23256" windowHeight="12912"/>
  </bookViews>
  <sheets>
    <sheet name="Munk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/>
  <c r="H82"/>
  <c r="H81"/>
  <c r="H74"/>
  <c r="H67"/>
  <c r="H77"/>
  <c r="H76"/>
  <c r="H75"/>
  <c r="H73"/>
  <c r="H72"/>
  <c r="H71"/>
  <c r="H70"/>
  <c r="H69"/>
  <c r="H68"/>
  <c r="H66"/>
  <c r="H65"/>
  <c r="H64"/>
  <c r="H63"/>
  <c r="H62"/>
  <c r="H61"/>
  <c r="H60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94"/>
  <c r="H93"/>
  <c r="H92"/>
  <c r="H91"/>
  <c r="H90"/>
  <c r="H89"/>
  <c r="H88"/>
  <c r="H87"/>
  <c r="H86"/>
  <c r="H85"/>
  <c r="H84"/>
  <c r="H79"/>
  <c r="H78"/>
  <c r="H59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95" l="1"/>
</calcChain>
</file>

<file path=xl/sharedStrings.xml><?xml version="1.0" encoding="utf-8"?>
<sst xmlns="http://schemas.openxmlformats.org/spreadsheetml/2006/main" count="242" uniqueCount="152">
  <si>
    <t>ŐRZÉS-VÉDELEM TERV 2018</t>
  </si>
  <si>
    <t>RENDEZVÉNY</t>
  </si>
  <si>
    <t>ÓRA</t>
  </si>
  <si>
    <t>NAP</t>
  </si>
  <si>
    <t>Debrecen Város Bálja 2019</t>
  </si>
  <si>
    <t>LÉTSZÁM (fő)</t>
  </si>
  <si>
    <t>Táncos Majális</t>
  </si>
  <si>
    <t xml:space="preserve">Bor és Jazznapok </t>
  </si>
  <si>
    <t>építés</t>
  </si>
  <si>
    <t>éjszaka</t>
  </si>
  <si>
    <t>bontás</t>
  </si>
  <si>
    <t>koncertek ideje alatt</t>
  </si>
  <si>
    <t>Egyetem parkoló</t>
  </si>
  <si>
    <t>Mindenszettek éjszakája</t>
  </si>
  <si>
    <t>Apolló mozi rendezvények</t>
  </si>
  <si>
    <t>Boldog Új Évet Debrecen 2019</t>
  </si>
  <si>
    <t>rendezvény ideje alatt</t>
  </si>
  <si>
    <t>Debreceni Advent</t>
  </si>
  <si>
    <t>gyertyagyújtások és Mikulás</t>
  </si>
  <si>
    <t>vásár építés</t>
  </si>
  <si>
    <t>vásár ideje alatt éjszaka</t>
  </si>
  <si>
    <t>vásár ideje alatt nappal</t>
  </si>
  <si>
    <t>Régi Városháza</t>
  </si>
  <si>
    <t>parkoló zárás</t>
  </si>
  <si>
    <t>Karneváli hét éjszaka</t>
  </si>
  <si>
    <t>Karneváli hét koncertek ideje alatt</t>
  </si>
  <si>
    <t>Karneváli hét nappal</t>
  </si>
  <si>
    <t>lelátó (Rózsa utca és Kossuth tér)</t>
  </si>
  <si>
    <t>hangosító sátor</t>
  </si>
  <si>
    <t>információs pavilon</t>
  </si>
  <si>
    <t>virágkocsik</t>
  </si>
  <si>
    <t>egyéb pl MWM Kamion</t>
  </si>
  <si>
    <t>installáció</t>
  </si>
  <si>
    <t>virágkocsi kiállítás</t>
  </si>
  <si>
    <t>beléptetés, járőrözés</t>
  </si>
  <si>
    <t>virágkocsi kiállítás terület zárás</t>
  </si>
  <si>
    <t xml:space="preserve">virágkocsi kiállítás </t>
  </si>
  <si>
    <t>rendezvénytér zárás</t>
  </si>
  <si>
    <t>Belső VIP Zenekari eszközök</t>
  </si>
  <si>
    <t>Játékos kijárat</t>
  </si>
  <si>
    <t>Futópálya zárás</t>
  </si>
  <si>
    <t>Gazdasági bejárat</t>
  </si>
  <si>
    <t>Stadion lenti rész (kordonokhoz átjáráshoz)</t>
  </si>
  <si>
    <t>Belső VIP bejárat</t>
  </si>
  <si>
    <t>Sárkány és Galiba kocsik őrzése Rendezvénytér</t>
  </si>
  <si>
    <t>Lovak őrzése</t>
  </si>
  <si>
    <t>Belépő kapuk esti műsor kivéve 14,19,20-as kapu)</t>
  </si>
  <si>
    <t>Csapatbejárat</t>
  </si>
  <si>
    <t>Külső VIP bejárat+Regisztrációs sátor</t>
  </si>
  <si>
    <t>Satdionon belül esti műsor</t>
  </si>
  <si>
    <t>Parkolás Nagyerdei krt</t>
  </si>
  <si>
    <t>Parkolás Ady Endre krt</t>
  </si>
  <si>
    <t>Technika őrzés Stadionon belül</t>
  </si>
  <si>
    <t>Technikai pult és sajtópáholy</t>
  </si>
  <si>
    <t>Főpróba</t>
  </si>
  <si>
    <t xml:space="preserve"> Főpróba</t>
  </si>
  <si>
    <t>Karneváléj Stadionon belül</t>
  </si>
  <si>
    <t>Parkoló zárás Ady Endre és Nagyerdei körút</t>
  </si>
  <si>
    <t>Információs pavilon</t>
  </si>
  <si>
    <t>Rendezvénytér fedés, technika</t>
  </si>
  <si>
    <t>Nagyerdei körút MVM kamion</t>
  </si>
  <si>
    <t>VIP Parkoló</t>
  </si>
  <si>
    <t>bombák+színpad őrzése</t>
  </si>
  <si>
    <t>tűzijáték</t>
  </si>
  <si>
    <t>Rózsa utca lelátó</t>
  </si>
  <si>
    <t>Bethlen utca lelátó</t>
  </si>
  <si>
    <t>Nagytemplom előtt VIP lelátó</t>
  </si>
  <si>
    <t>Egyetem sugárút lelátó 1</t>
  </si>
  <si>
    <t>Egyetem sugárút lelátó 2</t>
  </si>
  <si>
    <t>virágkocsi biztosítása</t>
  </si>
  <si>
    <t>1. szakaszvonal</t>
  </si>
  <si>
    <t>2. szakaszvonal</t>
  </si>
  <si>
    <t>3. szakaszvonal</t>
  </si>
  <si>
    <t>Galiba felvonulás</t>
  </si>
  <si>
    <t>Északi Rendezvénytér</t>
  </si>
  <si>
    <t>Hódos Imre Sportcsarnok</t>
  </si>
  <si>
    <t>próba</t>
  </si>
  <si>
    <t>Főnix Csarnok</t>
  </si>
  <si>
    <t>Tündérkert</t>
  </si>
  <si>
    <t>Szabadtéri Színpad</t>
  </si>
  <si>
    <t>rendezvény biztosítás</t>
  </si>
  <si>
    <t>kihelyezett eszközök őrzése, vagyonvédelem</t>
  </si>
  <si>
    <t>rendezvénybiztosítás</t>
  </si>
  <si>
    <t>rendezvénybiztosítás, beléptetés</t>
  </si>
  <si>
    <t>terület zárás</t>
  </si>
  <si>
    <t>lovak őrzése</t>
  </si>
  <si>
    <t>beléptetés</t>
  </si>
  <si>
    <t>utcabál</t>
  </si>
  <si>
    <t>rendevénybiztosítás</t>
  </si>
  <si>
    <t>virágkocsi biztosítás</t>
  </si>
  <si>
    <t>HELYSZÍN</t>
  </si>
  <si>
    <t>Kossuth tér</t>
  </si>
  <si>
    <t>Kölcsey Központ</t>
  </si>
  <si>
    <t>Nagyerdő Békás tó</t>
  </si>
  <si>
    <t>Apolló mozi</t>
  </si>
  <si>
    <t>Kossuth tér és Piac utcai sétálóövezet</t>
  </si>
  <si>
    <t>Emlékkert</t>
  </si>
  <si>
    <t>Virágkarnevál</t>
  </si>
  <si>
    <t>Nagyerdei Stadion és környéke</t>
  </si>
  <si>
    <t>Egyetem tér</t>
  </si>
  <si>
    <t>Nagy Lajos Király tértől Egyetem térig</t>
  </si>
  <si>
    <t>Rózsa utca</t>
  </si>
  <si>
    <t>Bethlen utca</t>
  </si>
  <si>
    <t>Egyetem sugárút Csekővel szemben</t>
  </si>
  <si>
    <t>Egyetem sugárút</t>
  </si>
  <si>
    <t>Nagytemplom előtt</t>
  </si>
  <si>
    <t>Menet útvonala</t>
  </si>
  <si>
    <t>Víztorony és Zeneművészeti Főiskola</t>
  </si>
  <si>
    <t>lelátó építés-bontás</t>
  </si>
  <si>
    <t>tűzijáték nézés</t>
  </si>
  <si>
    <t>Régi Városháza udvara</t>
  </si>
  <si>
    <t>műfű szobor</t>
  </si>
  <si>
    <t>Piac utcai sétálóövezet</t>
  </si>
  <si>
    <t>filmvetítés</t>
  </si>
  <si>
    <t>rendezvénybiztosítás, kihelyezett eszközök őrzése</t>
  </si>
  <si>
    <t>Bartók Béla Kórusverseny</t>
  </si>
  <si>
    <t>Karneváli Vásár</t>
  </si>
  <si>
    <t>nappal</t>
  </si>
  <si>
    <t>koncert ideje alatt</t>
  </si>
  <si>
    <t>menet kísérés, parkoló zárás, kihelyezett eszközök őrzése, vagyon védelem</t>
  </si>
  <si>
    <t>Csapó utcai Fórumtól Rózsa utcáig</t>
  </si>
  <si>
    <t>menet kísérés, parkoló zárás, menet útvonalán őrzés</t>
  </si>
  <si>
    <t>Debreceni Tavasz Virágvasárnap</t>
  </si>
  <si>
    <t>Magyarok Világszépe Verseny</t>
  </si>
  <si>
    <t>Katonazenekari Fesztivál</t>
  </si>
  <si>
    <t>rendezvénybiztosítás, kihelyezett eszközök őrzése, vagyonvédelem</t>
  </si>
  <si>
    <t>Főnix Csarnok próba</t>
  </si>
  <si>
    <t>portaszolgálat</t>
  </si>
  <si>
    <t>Déri tér</t>
  </si>
  <si>
    <t>RENDEZVÉNY IDŐPONTJA</t>
  </si>
  <si>
    <t>2018.08.09-12.</t>
  </si>
  <si>
    <t>2018.08.02-05.</t>
  </si>
  <si>
    <t>2018.12.24-2019.01.07</t>
  </si>
  <si>
    <t xml:space="preserve">Előszilveszter Vásár </t>
  </si>
  <si>
    <t>2018.07.06-07.</t>
  </si>
  <si>
    <t>2018.11.24-12.23</t>
  </si>
  <si>
    <t>2018.08.14-21.</t>
  </si>
  <si>
    <t>2018.08.19-20.</t>
  </si>
  <si>
    <t>2018.08.19-21</t>
  </si>
  <si>
    <t>2018.08.14-20</t>
  </si>
  <si>
    <t>2018.08.19-20</t>
  </si>
  <si>
    <t>2018.08.15-16.</t>
  </si>
  <si>
    <t>2018.08.17-18.</t>
  </si>
  <si>
    <t>2018.08.15-19.</t>
  </si>
  <si>
    <t>2018.08.15-18.</t>
  </si>
  <si>
    <t>ÖSSZ ÓRASZÁM</t>
  </si>
  <si>
    <t>Mindösszesen</t>
  </si>
  <si>
    <t>Nagy Lajos Király tér lelátó</t>
  </si>
  <si>
    <t>Nagy Lajos Király tér</t>
  </si>
  <si>
    <t xml:space="preserve">Cseh Sörkert </t>
  </si>
  <si>
    <t>ŐRÖK FELADATA A RENDEZVÉNYBIZTOSÍTÁS KERETÉBEN</t>
  </si>
  <si>
    <t>szerződéskötéstől-2018.12.31.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</si>
</sst>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2" fillId="0" borderId="6" xfId="0" applyFont="1" applyFill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Fill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5"/>
  <sheetViews>
    <sheetView tabSelected="1" zoomScaleNormal="100" workbookViewId="0">
      <selection activeCell="C9" sqref="C9"/>
    </sheetView>
  </sheetViews>
  <sheetFormatPr defaultRowHeight="14.4"/>
  <cols>
    <col min="1" max="1" width="41.5546875" bestFit="1" customWidth="1"/>
    <col min="2" max="3" width="38.44140625" customWidth="1"/>
    <col min="4" max="4" width="40.109375" bestFit="1" customWidth="1"/>
    <col min="5" max="5" width="15" bestFit="1" customWidth="1"/>
    <col min="8" max="8" width="17.88671875" bestFit="1" customWidth="1"/>
    <col min="9" max="9" width="43.88671875" bestFit="1" customWidth="1"/>
  </cols>
  <sheetData>
    <row r="4" spans="1:9">
      <c r="A4" s="55" t="s">
        <v>0</v>
      </c>
      <c r="B4" s="55"/>
      <c r="C4" s="55"/>
      <c r="D4" s="55"/>
      <c r="E4" s="55"/>
      <c r="F4" s="55"/>
      <c r="G4" s="55"/>
      <c r="H4" s="55"/>
      <c r="I4" s="55"/>
    </row>
    <row r="5" spans="1:9">
      <c r="A5" s="1"/>
      <c r="B5" s="1"/>
      <c r="C5" s="1"/>
      <c r="D5" s="1"/>
      <c r="E5" s="1"/>
      <c r="F5" s="56"/>
      <c r="G5" s="56"/>
      <c r="H5" s="22"/>
      <c r="I5" s="1"/>
    </row>
    <row r="6" spans="1:9" ht="28.2">
      <c r="A6" s="2" t="s">
        <v>1</v>
      </c>
      <c r="B6" s="34" t="s">
        <v>90</v>
      </c>
      <c r="C6" s="34" t="s">
        <v>129</v>
      </c>
      <c r="D6" s="34"/>
      <c r="E6" s="34" t="s">
        <v>5</v>
      </c>
      <c r="F6" s="34" t="s">
        <v>3</v>
      </c>
      <c r="G6" s="34" t="s">
        <v>2</v>
      </c>
      <c r="H6" s="34" t="s">
        <v>145</v>
      </c>
      <c r="I6" s="35" t="s">
        <v>150</v>
      </c>
    </row>
    <row r="7" spans="1:9" ht="28.2">
      <c r="A7" s="18" t="s">
        <v>122</v>
      </c>
      <c r="B7" s="11" t="s">
        <v>120</v>
      </c>
      <c r="C7" s="15">
        <v>43184</v>
      </c>
      <c r="D7" s="10" t="s">
        <v>121</v>
      </c>
      <c r="E7" s="3">
        <v>11</v>
      </c>
      <c r="F7" s="3">
        <v>1</v>
      </c>
      <c r="G7" s="3">
        <v>7</v>
      </c>
      <c r="H7" s="3">
        <f>G7*F7*E7</f>
        <v>77</v>
      </c>
      <c r="I7" s="12" t="s">
        <v>119</v>
      </c>
    </row>
    <row r="8" spans="1:9" ht="24.9" customHeight="1">
      <c r="A8" s="18" t="s">
        <v>6</v>
      </c>
      <c r="B8" s="11" t="s">
        <v>93</v>
      </c>
      <c r="C8" s="15">
        <v>43221</v>
      </c>
      <c r="D8" s="11"/>
      <c r="E8" s="3">
        <v>2</v>
      </c>
      <c r="F8" s="3">
        <v>1</v>
      </c>
      <c r="G8" s="3">
        <v>9</v>
      </c>
      <c r="H8" s="3">
        <f t="shared" ref="H8:H59" si="0">G8*F8*E8</f>
        <v>18</v>
      </c>
      <c r="I8" s="3" t="s">
        <v>80</v>
      </c>
    </row>
    <row r="9" spans="1:9" ht="24.9" customHeight="1">
      <c r="A9" s="18" t="s">
        <v>14</v>
      </c>
      <c r="B9" s="11" t="s">
        <v>94</v>
      </c>
      <c r="C9" s="16" t="s">
        <v>151</v>
      </c>
      <c r="D9" s="11"/>
      <c r="E9" s="3">
        <v>2</v>
      </c>
      <c r="F9" s="3">
        <v>4</v>
      </c>
      <c r="G9" s="3">
        <v>10</v>
      </c>
      <c r="H9" s="3">
        <f t="shared" si="0"/>
        <v>80</v>
      </c>
      <c r="I9" s="3" t="s">
        <v>83</v>
      </c>
    </row>
    <row r="10" spans="1:9" ht="28.2">
      <c r="A10" s="18" t="s">
        <v>115</v>
      </c>
      <c r="B10" s="4" t="s">
        <v>128</v>
      </c>
      <c r="C10" s="17" t="s">
        <v>134</v>
      </c>
      <c r="D10" s="11"/>
      <c r="E10" s="3">
        <v>2</v>
      </c>
      <c r="F10" s="3">
        <v>3</v>
      </c>
      <c r="G10" s="3">
        <v>24</v>
      </c>
      <c r="H10" s="3">
        <f t="shared" si="0"/>
        <v>144</v>
      </c>
      <c r="I10" s="12" t="s">
        <v>114</v>
      </c>
    </row>
    <row r="11" spans="1:9">
      <c r="A11" s="57" t="s">
        <v>7</v>
      </c>
      <c r="B11" s="39" t="s">
        <v>93</v>
      </c>
      <c r="C11" s="52" t="s">
        <v>131</v>
      </c>
      <c r="D11" s="11" t="s">
        <v>8</v>
      </c>
      <c r="E11" s="3">
        <v>2</v>
      </c>
      <c r="F11" s="3">
        <v>4</v>
      </c>
      <c r="G11" s="3">
        <v>24</v>
      </c>
      <c r="H11" s="29">
        <f t="shared" si="0"/>
        <v>192</v>
      </c>
      <c r="I11" s="3" t="s">
        <v>81</v>
      </c>
    </row>
    <row r="12" spans="1:9">
      <c r="A12" s="57"/>
      <c r="B12" s="40"/>
      <c r="C12" s="53"/>
      <c r="D12" s="11" t="s">
        <v>11</v>
      </c>
      <c r="E12" s="3">
        <v>20</v>
      </c>
      <c r="F12" s="3">
        <v>4</v>
      </c>
      <c r="G12" s="3">
        <v>11</v>
      </c>
      <c r="H12" s="29">
        <f t="shared" si="0"/>
        <v>880</v>
      </c>
      <c r="I12" s="3" t="s">
        <v>82</v>
      </c>
    </row>
    <row r="13" spans="1:9">
      <c r="A13" s="57"/>
      <c r="B13" s="40"/>
      <c r="C13" s="53"/>
      <c r="D13" s="11" t="s">
        <v>9</v>
      </c>
      <c r="E13" s="3">
        <v>4</v>
      </c>
      <c r="F13" s="3">
        <v>4</v>
      </c>
      <c r="G13" s="3">
        <v>14</v>
      </c>
      <c r="H13" s="29">
        <f t="shared" si="0"/>
        <v>224</v>
      </c>
      <c r="I13" s="3" t="s">
        <v>81</v>
      </c>
    </row>
    <row r="14" spans="1:9">
      <c r="A14" s="57"/>
      <c r="B14" s="40"/>
      <c r="C14" s="53"/>
      <c r="D14" s="11" t="s">
        <v>10</v>
      </c>
      <c r="E14" s="3">
        <v>4</v>
      </c>
      <c r="F14" s="3">
        <v>2</v>
      </c>
      <c r="G14" s="3">
        <v>12</v>
      </c>
      <c r="H14" s="29">
        <f t="shared" si="0"/>
        <v>96</v>
      </c>
      <c r="I14" s="3" t="s">
        <v>81</v>
      </c>
    </row>
    <row r="15" spans="1:9">
      <c r="A15" s="57"/>
      <c r="B15" s="41"/>
      <c r="C15" s="54"/>
      <c r="D15" s="11" t="s">
        <v>12</v>
      </c>
      <c r="E15" s="3">
        <v>1</v>
      </c>
      <c r="F15" s="3">
        <v>4</v>
      </c>
      <c r="G15" s="3">
        <v>24</v>
      </c>
      <c r="H15" s="29">
        <f t="shared" si="0"/>
        <v>96</v>
      </c>
      <c r="I15" s="3" t="s">
        <v>23</v>
      </c>
    </row>
    <row r="16" spans="1:9" ht="28.2">
      <c r="A16" s="36" t="s">
        <v>124</v>
      </c>
      <c r="B16" s="4" t="s">
        <v>91</v>
      </c>
      <c r="C16" s="52" t="s">
        <v>130</v>
      </c>
      <c r="D16" s="11"/>
      <c r="E16" s="3">
        <v>4</v>
      </c>
      <c r="F16" s="3">
        <v>2</v>
      </c>
      <c r="G16" s="3">
        <v>24</v>
      </c>
      <c r="H16" s="29">
        <f t="shared" si="0"/>
        <v>192</v>
      </c>
      <c r="I16" s="12" t="s">
        <v>125</v>
      </c>
    </row>
    <row r="17" spans="1:9" ht="28.2">
      <c r="A17" s="37"/>
      <c r="B17" s="4" t="s">
        <v>93</v>
      </c>
      <c r="C17" s="53"/>
      <c r="D17" s="11"/>
      <c r="E17" s="3">
        <v>2</v>
      </c>
      <c r="F17" s="3">
        <v>1</v>
      </c>
      <c r="G17" s="3">
        <v>24</v>
      </c>
      <c r="H17" s="29">
        <f t="shared" si="0"/>
        <v>48</v>
      </c>
      <c r="I17" s="12" t="s">
        <v>114</v>
      </c>
    </row>
    <row r="18" spans="1:9">
      <c r="A18" s="37"/>
      <c r="B18" s="4" t="s">
        <v>77</v>
      </c>
      <c r="C18" s="53"/>
      <c r="D18" s="11"/>
      <c r="E18" s="3">
        <v>30</v>
      </c>
      <c r="F18" s="3">
        <v>1</v>
      </c>
      <c r="G18" s="3">
        <v>6</v>
      </c>
      <c r="H18" s="29">
        <f t="shared" si="0"/>
        <v>180</v>
      </c>
      <c r="I18" s="12" t="s">
        <v>82</v>
      </c>
    </row>
    <row r="19" spans="1:9">
      <c r="A19" s="38"/>
      <c r="B19" s="13" t="s">
        <v>126</v>
      </c>
      <c r="C19" s="54"/>
      <c r="D19" s="11"/>
      <c r="E19" s="3">
        <v>2</v>
      </c>
      <c r="F19" s="3">
        <v>1</v>
      </c>
      <c r="G19" s="3">
        <v>10</v>
      </c>
      <c r="H19" s="29">
        <f t="shared" si="0"/>
        <v>20</v>
      </c>
      <c r="I19" s="12" t="s">
        <v>127</v>
      </c>
    </row>
    <row r="20" spans="1:9" ht="24.9" customHeight="1">
      <c r="A20" s="18" t="s">
        <v>123</v>
      </c>
      <c r="B20" s="11" t="s">
        <v>79</v>
      </c>
      <c r="C20" s="15">
        <v>43323</v>
      </c>
      <c r="D20" s="11"/>
      <c r="E20" s="3">
        <v>15</v>
      </c>
      <c r="F20" s="3">
        <v>1</v>
      </c>
      <c r="G20" s="3">
        <v>8</v>
      </c>
      <c r="H20" s="29">
        <f t="shared" si="0"/>
        <v>120</v>
      </c>
      <c r="I20" s="3" t="s">
        <v>83</v>
      </c>
    </row>
    <row r="21" spans="1:9">
      <c r="A21" s="36" t="s">
        <v>97</v>
      </c>
      <c r="B21" s="11" t="s">
        <v>96</v>
      </c>
      <c r="C21" s="52" t="s">
        <v>136</v>
      </c>
      <c r="D21" s="11" t="s">
        <v>32</v>
      </c>
      <c r="E21" s="3">
        <v>1</v>
      </c>
      <c r="F21" s="3">
        <v>7</v>
      </c>
      <c r="G21" s="3">
        <v>15</v>
      </c>
      <c r="H21" s="29">
        <f t="shared" si="0"/>
        <v>105</v>
      </c>
      <c r="I21" s="3" t="s">
        <v>81</v>
      </c>
    </row>
    <row r="22" spans="1:9">
      <c r="A22" s="37"/>
      <c r="B22" s="39" t="s">
        <v>91</v>
      </c>
      <c r="C22" s="53"/>
      <c r="D22" s="11" t="s">
        <v>24</v>
      </c>
      <c r="E22" s="3">
        <v>2</v>
      </c>
      <c r="F22" s="3">
        <v>4</v>
      </c>
      <c r="G22" s="3">
        <v>8</v>
      </c>
      <c r="H22" s="29">
        <f t="shared" si="0"/>
        <v>64</v>
      </c>
      <c r="I22" s="3" t="s">
        <v>81</v>
      </c>
    </row>
    <row r="23" spans="1:9">
      <c r="A23" s="37"/>
      <c r="B23" s="40"/>
      <c r="C23" s="53"/>
      <c r="D23" s="11" t="s">
        <v>25</v>
      </c>
      <c r="E23" s="3">
        <v>15</v>
      </c>
      <c r="F23" s="3">
        <v>3</v>
      </c>
      <c r="G23" s="3">
        <v>6</v>
      </c>
      <c r="H23" s="29">
        <f t="shared" si="0"/>
        <v>270</v>
      </c>
      <c r="I23" s="3" t="s">
        <v>82</v>
      </c>
    </row>
    <row r="24" spans="1:9">
      <c r="A24" s="37"/>
      <c r="B24" s="40"/>
      <c r="C24" s="53"/>
      <c r="D24" s="11" t="s">
        <v>26</v>
      </c>
      <c r="E24" s="3">
        <v>2</v>
      </c>
      <c r="F24" s="3">
        <v>3</v>
      </c>
      <c r="G24" s="3">
        <v>10</v>
      </c>
      <c r="H24" s="29">
        <f t="shared" si="0"/>
        <v>60</v>
      </c>
      <c r="I24" s="3" t="s">
        <v>81</v>
      </c>
    </row>
    <row r="25" spans="1:9">
      <c r="A25" s="37"/>
      <c r="B25" s="40"/>
      <c r="C25" s="53"/>
      <c r="D25" s="11" t="s">
        <v>27</v>
      </c>
      <c r="E25" s="3">
        <v>4</v>
      </c>
      <c r="F25" s="3">
        <v>4</v>
      </c>
      <c r="G25" s="3">
        <v>13</v>
      </c>
      <c r="H25" s="29">
        <f t="shared" si="0"/>
        <v>208</v>
      </c>
      <c r="I25" s="3" t="s">
        <v>81</v>
      </c>
    </row>
    <row r="26" spans="1:9">
      <c r="A26" s="37"/>
      <c r="B26" s="40"/>
      <c r="C26" s="53"/>
      <c r="D26" s="11" t="s">
        <v>28</v>
      </c>
      <c r="E26" s="3">
        <v>1</v>
      </c>
      <c r="F26" s="3">
        <v>3</v>
      </c>
      <c r="G26" s="3">
        <v>6</v>
      </c>
      <c r="H26" s="29">
        <f t="shared" si="0"/>
        <v>18</v>
      </c>
      <c r="I26" s="3" t="s">
        <v>81</v>
      </c>
    </row>
    <row r="27" spans="1:9">
      <c r="A27" s="37"/>
      <c r="B27" s="40"/>
      <c r="C27" s="53"/>
      <c r="D27" s="11" t="s">
        <v>29</v>
      </c>
      <c r="E27" s="3">
        <v>1</v>
      </c>
      <c r="F27" s="3">
        <v>6</v>
      </c>
      <c r="G27" s="3">
        <v>24</v>
      </c>
      <c r="H27" s="29">
        <f t="shared" si="0"/>
        <v>144</v>
      </c>
      <c r="I27" s="3" t="s">
        <v>81</v>
      </c>
    </row>
    <row r="28" spans="1:9">
      <c r="A28" s="37"/>
      <c r="B28" s="40"/>
      <c r="C28" s="53"/>
      <c r="D28" s="11" t="s">
        <v>30</v>
      </c>
      <c r="E28" s="3">
        <v>13</v>
      </c>
      <c r="F28" s="3">
        <v>4</v>
      </c>
      <c r="G28" s="3">
        <v>24</v>
      </c>
      <c r="H28" s="29">
        <f t="shared" si="0"/>
        <v>1248</v>
      </c>
      <c r="I28" s="3" t="s">
        <v>81</v>
      </c>
    </row>
    <row r="29" spans="1:9">
      <c r="A29" s="37"/>
      <c r="B29" s="40"/>
      <c r="C29" s="53"/>
      <c r="D29" s="11" t="s">
        <v>116</v>
      </c>
      <c r="E29" s="3">
        <v>2</v>
      </c>
      <c r="F29" s="3">
        <v>6</v>
      </c>
      <c r="G29" s="3">
        <v>12</v>
      </c>
      <c r="H29" s="29">
        <f t="shared" si="0"/>
        <v>144</v>
      </c>
      <c r="I29" s="3" t="s">
        <v>81</v>
      </c>
    </row>
    <row r="30" spans="1:9">
      <c r="A30" s="37"/>
      <c r="B30" s="41"/>
      <c r="C30" s="54"/>
      <c r="D30" s="11" t="s">
        <v>31</v>
      </c>
      <c r="E30" s="3">
        <v>1</v>
      </c>
      <c r="F30" s="3">
        <v>1</v>
      </c>
      <c r="G30" s="3">
        <v>50</v>
      </c>
      <c r="H30" s="29">
        <f t="shared" si="0"/>
        <v>50</v>
      </c>
      <c r="I30" s="3" t="s">
        <v>81</v>
      </c>
    </row>
    <row r="31" spans="1:9">
      <c r="A31" s="37"/>
      <c r="B31" s="45" t="s">
        <v>98</v>
      </c>
      <c r="C31" s="15">
        <v>43332</v>
      </c>
      <c r="D31" s="11" t="s">
        <v>33</v>
      </c>
      <c r="E31" s="3">
        <v>17</v>
      </c>
      <c r="F31" s="3">
        <v>1</v>
      </c>
      <c r="G31" s="3">
        <v>13</v>
      </c>
      <c r="H31" s="29">
        <f t="shared" si="0"/>
        <v>221</v>
      </c>
      <c r="I31" s="3" t="s">
        <v>34</v>
      </c>
    </row>
    <row r="32" spans="1:9">
      <c r="A32" s="37"/>
      <c r="B32" s="46"/>
      <c r="C32" s="15">
        <v>43332</v>
      </c>
      <c r="D32" s="11" t="s">
        <v>35</v>
      </c>
      <c r="E32" s="3">
        <v>13</v>
      </c>
      <c r="F32" s="3">
        <v>1</v>
      </c>
      <c r="G32" s="3">
        <v>13</v>
      </c>
      <c r="H32" s="29">
        <f t="shared" si="0"/>
        <v>169</v>
      </c>
      <c r="I32" s="3" t="s">
        <v>84</v>
      </c>
    </row>
    <row r="33" spans="1:9">
      <c r="A33" s="37"/>
      <c r="B33" s="46"/>
      <c r="C33" s="15">
        <v>43332</v>
      </c>
      <c r="D33" s="11" t="s">
        <v>36</v>
      </c>
      <c r="E33" s="3">
        <v>2</v>
      </c>
      <c r="F33" s="3">
        <v>1</v>
      </c>
      <c r="G33" s="3">
        <v>3</v>
      </c>
      <c r="H33" s="29">
        <f t="shared" si="0"/>
        <v>6</v>
      </c>
      <c r="I33" s="3" t="s">
        <v>37</v>
      </c>
    </row>
    <row r="34" spans="1:9">
      <c r="A34" s="37"/>
      <c r="B34" s="46"/>
      <c r="C34" s="15">
        <v>43332</v>
      </c>
      <c r="D34" s="5" t="s">
        <v>38</v>
      </c>
      <c r="E34" s="6">
        <v>2</v>
      </c>
      <c r="F34" s="3"/>
      <c r="G34" s="7">
        <v>6</v>
      </c>
      <c r="H34" s="29">
        <f>G34*E34</f>
        <v>12</v>
      </c>
      <c r="I34" s="3" t="s">
        <v>81</v>
      </c>
    </row>
    <row r="35" spans="1:9">
      <c r="A35" s="37"/>
      <c r="B35" s="46"/>
      <c r="C35" s="15">
        <v>43332</v>
      </c>
      <c r="D35" s="5" t="s">
        <v>39</v>
      </c>
      <c r="E35" s="6">
        <v>2</v>
      </c>
      <c r="F35" s="3"/>
      <c r="G35" s="7">
        <v>6</v>
      </c>
      <c r="H35" s="29">
        <f t="shared" ref="H35:H58" si="1">G35*E35</f>
        <v>12</v>
      </c>
      <c r="I35" s="3" t="s">
        <v>84</v>
      </c>
    </row>
    <row r="36" spans="1:9">
      <c r="A36" s="37"/>
      <c r="B36" s="46"/>
      <c r="C36" s="15">
        <v>43332</v>
      </c>
      <c r="D36" s="5" t="s">
        <v>40</v>
      </c>
      <c r="E36" s="6">
        <v>4</v>
      </c>
      <c r="F36" s="3"/>
      <c r="G36" s="7">
        <v>12</v>
      </c>
      <c r="H36" s="29">
        <f t="shared" si="1"/>
        <v>48</v>
      </c>
      <c r="I36" s="3" t="s">
        <v>84</v>
      </c>
    </row>
    <row r="37" spans="1:9">
      <c r="A37" s="37"/>
      <c r="B37" s="46"/>
      <c r="C37" s="15">
        <v>43332</v>
      </c>
      <c r="D37" s="5" t="s">
        <v>41</v>
      </c>
      <c r="E37" s="6">
        <v>2</v>
      </c>
      <c r="F37" s="3"/>
      <c r="G37" s="7">
        <v>14.5</v>
      </c>
      <c r="H37" s="29">
        <f t="shared" si="1"/>
        <v>29</v>
      </c>
      <c r="I37" s="3" t="s">
        <v>84</v>
      </c>
    </row>
    <row r="38" spans="1:9">
      <c r="A38" s="37"/>
      <c r="B38" s="46"/>
      <c r="C38" s="15">
        <v>43332</v>
      </c>
      <c r="D38" s="5" t="s">
        <v>42</v>
      </c>
      <c r="E38" s="6">
        <v>3</v>
      </c>
      <c r="F38" s="3"/>
      <c r="G38" s="7">
        <v>14.5</v>
      </c>
      <c r="H38" s="29">
        <f t="shared" si="1"/>
        <v>43.5</v>
      </c>
      <c r="I38" s="3" t="s">
        <v>84</v>
      </c>
    </row>
    <row r="39" spans="1:9">
      <c r="A39" s="37"/>
      <c r="B39" s="46"/>
      <c r="C39" s="15">
        <v>43332</v>
      </c>
      <c r="D39" s="5" t="s">
        <v>43</v>
      </c>
      <c r="E39" s="6">
        <v>2</v>
      </c>
      <c r="F39" s="3"/>
      <c r="G39" s="7">
        <v>14.5</v>
      </c>
      <c r="H39" s="29">
        <f t="shared" si="1"/>
        <v>29</v>
      </c>
      <c r="I39" s="3" t="s">
        <v>84</v>
      </c>
    </row>
    <row r="40" spans="1:9" ht="28.2">
      <c r="A40" s="37"/>
      <c r="B40" s="46"/>
      <c r="C40" s="15">
        <v>43332</v>
      </c>
      <c r="D40" s="5" t="s">
        <v>44</v>
      </c>
      <c r="E40" s="6">
        <v>3</v>
      </c>
      <c r="F40" s="3"/>
      <c r="G40" s="7">
        <v>12</v>
      </c>
      <c r="H40" s="29">
        <f t="shared" si="1"/>
        <v>36</v>
      </c>
      <c r="I40" s="3" t="s">
        <v>81</v>
      </c>
    </row>
    <row r="41" spans="1:9">
      <c r="A41" s="37"/>
      <c r="B41" s="46"/>
      <c r="C41" s="15">
        <v>43332</v>
      </c>
      <c r="D41" s="5" t="s">
        <v>45</v>
      </c>
      <c r="E41" s="6">
        <v>2</v>
      </c>
      <c r="F41" s="3"/>
      <c r="G41" s="7">
        <v>14.5</v>
      </c>
      <c r="H41" s="29">
        <f t="shared" si="1"/>
        <v>29</v>
      </c>
      <c r="I41" s="3" t="s">
        <v>85</v>
      </c>
    </row>
    <row r="42" spans="1:9" ht="28.2">
      <c r="A42" s="37"/>
      <c r="B42" s="46"/>
      <c r="C42" s="15">
        <v>43332</v>
      </c>
      <c r="D42" s="5" t="s">
        <v>46</v>
      </c>
      <c r="E42" s="6">
        <v>40</v>
      </c>
      <c r="F42" s="3"/>
      <c r="G42" s="7">
        <v>5</v>
      </c>
      <c r="H42" s="29">
        <f t="shared" si="1"/>
        <v>200</v>
      </c>
      <c r="I42" s="3" t="s">
        <v>86</v>
      </c>
    </row>
    <row r="43" spans="1:9">
      <c r="A43" s="37"/>
      <c r="B43" s="46"/>
      <c r="C43" s="15">
        <v>43332</v>
      </c>
      <c r="D43" s="5" t="s">
        <v>47</v>
      </c>
      <c r="E43" s="6">
        <v>2</v>
      </c>
      <c r="F43" s="3"/>
      <c r="G43" s="7">
        <v>13</v>
      </c>
      <c r="H43" s="29">
        <f t="shared" si="1"/>
        <v>26</v>
      </c>
      <c r="I43" s="3" t="s">
        <v>86</v>
      </c>
    </row>
    <row r="44" spans="1:9">
      <c r="A44" s="37"/>
      <c r="B44" s="46"/>
      <c r="C44" s="15">
        <v>43332</v>
      </c>
      <c r="D44" s="5" t="s">
        <v>48</v>
      </c>
      <c r="E44" s="6">
        <v>2</v>
      </c>
      <c r="F44" s="3"/>
      <c r="G44" s="7">
        <v>14.5</v>
      </c>
      <c r="H44" s="29">
        <f t="shared" si="1"/>
        <v>29</v>
      </c>
      <c r="I44" s="3" t="s">
        <v>86</v>
      </c>
    </row>
    <row r="45" spans="1:9">
      <c r="A45" s="37"/>
      <c r="B45" s="46"/>
      <c r="C45" s="15">
        <v>43332</v>
      </c>
      <c r="D45" s="5" t="s">
        <v>49</v>
      </c>
      <c r="E45" s="6">
        <v>8</v>
      </c>
      <c r="F45" s="3"/>
      <c r="G45" s="7">
        <v>5</v>
      </c>
      <c r="H45" s="29">
        <f t="shared" si="1"/>
        <v>40</v>
      </c>
      <c r="I45" s="3" t="s">
        <v>82</v>
      </c>
    </row>
    <row r="46" spans="1:9">
      <c r="A46" s="37"/>
      <c r="B46" s="46"/>
      <c r="C46" s="15">
        <v>43332</v>
      </c>
      <c r="D46" s="8" t="s">
        <v>50</v>
      </c>
      <c r="E46" s="6">
        <v>2</v>
      </c>
      <c r="F46" s="3"/>
      <c r="G46" s="7">
        <v>15.5</v>
      </c>
      <c r="H46" s="29">
        <f t="shared" si="1"/>
        <v>31</v>
      </c>
      <c r="I46" s="3" t="s">
        <v>23</v>
      </c>
    </row>
    <row r="47" spans="1:9">
      <c r="A47" s="37"/>
      <c r="B47" s="46"/>
      <c r="C47" s="15">
        <v>43332</v>
      </c>
      <c r="D47" s="8" t="s">
        <v>51</v>
      </c>
      <c r="E47" s="6">
        <v>2</v>
      </c>
      <c r="F47" s="3"/>
      <c r="G47" s="7">
        <v>15.5</v>
      </c>
      <c r="H47" s="29">
        <f t="shared" si="1"/>
        <v>31</v>
      </c>
      <c r="I47" s="3" t="s">
        <v>23</v>
      </c>
    </row>
    <row r="48" spans="1:9">
      <c r="A48" s="37"/>
      <c r="B48" s="46"/>
      <c r="C48" s="15">
        <v>43332</v>
      </c>
      <c r="D48" s="8" t="s">
        <v>52</v>
      </c>
      <c r="E48" s="6">
        <v>10</v>
      </c>
      <c r="F48" s="3"/>
      <c r="G48" s="7">
        <v>5.5</v>
      </c>
      <c r="H48" s="29">
        <f t="shared" si="1"/>
        <v>55</v>
      </c>
      <c r="I48" s="3" t="s">
        <v>81</v>
      </c>
    </row>
    <row r="49" spans="1:9">
      <c r="A49" s="37"/>
      <c r="B49" s="46"/>
      <c r="C49" s="15">
        <v>43332</v>
      </c>
      <c r="D49" s="8" t="s">
        <v>53</v>
      </c>
      <c r="E49" s="6">
        <v>2</v>
      </c>
      <c r="F49" s="3"/>
      <c r="G49" s="7">
        <v>6</v>
      </c>
      <c r="H49" s="29">
        <f t="shared" si="1"/>
        <v>12</v>
      </c>
      <c r="I49" s="3" t="s">
        <v>81</v>
      </c>
    </row>
    <row r="50" spans="1:9">
      <c r="A50" s="37"/>
      <c r="B50" s="46"/>
      <c r="C50" s="15">
        <v>43331</v>
      </c>
      <c r="D50" s="14" t="s">
        <v>54</v>
      </c>
      <c r="E50" s="6">
        <v>5</v>
      </c>
      <c r="F50" s="3"/>
      <c r="G50" s="7">
        <v>9</v>
      </c>
      <c r="H50" s="29">
        <f t="shared" si="1"/>
        <v>45</v>
      </c>
      <c r="I50" s="3" t="s">
        <v>82</v>
      </c>
    </row>
    <row r="51" spans="1:9">
      <c r="A51" s="37"/>
      <c r="B51" s="46"/>
      <c r="C51" s="15">
        <v>43332</v>
      </c>
      <c r="D51" s="14" t="s">
        <v>55</v>
      </c>
      <c r="E51" s="6">
        <v>5</v>
      </c>
      <c r="F51" s="3"/>
      <c r="G51" s="7">
        <v>5</v>
      </c>
      <c r="H51" s="29">
        <f t="shared" si="1"/>
        <v>25</v>
      </c>
      <c r="I51" s="3" t="s">
        <v>82</v>
      </c>
    </row>
    <row r="52" spans="1:9">
      <c r="A52" s="37"/>
      <c r="B52" s="46"/>
      <c r="C52" s="15">
        <v>43332</v>
      </c>
      <c r="D52" s="14" t="s">
        <v>56</v>
      </c>
      <c r="E52" s="6">
        <v>10</v>
      </c>
      <c r="F52" s="3"/>
      <c r="G52" s="7">
        <v>10</v>
      </c>
      <c r="H52" s="29">
        <f t="shared" si="1"/>
        <v>100</v>
      </c>
      <c r="I52" s="3" t="s">
        <v>82</v>
      </c>
    </row>
    <row r="53" spans="1:9">
      <c r="A53" s="37"/>
      <c r="B53" s="46"/>
      <c r="C53" s="15">
        <v>43331</v>
      </c>
      <c r="D53" s="48" t="s">
        <v>57</v>
      </c>
      <c r="E53" s="6">
        <v>4</v>
      </c>
      <c r="F53" s="3"/>
      <c r="G53" s="7">
        <v>6</v>
      </c>
      <c r="H53" s="29">
        <f t="shared" si="1"/>
        <v>24</v>
      </c>
      <c r="I53" s="3" t="s">
        <v>23</v>
      </c>
    </row>
    <row r="54" spans="1:9">
      <c r="A54" s="37"/>
      <c r="B54" s="46"/>
      <c r="C54" s="15">
        <v>43332</v>
      </c>
      <c r="D54" s="48"/>
      <c r="E54" s="6">
        <v>4</v>
      </c>
      <c r="F54" s="3"/>
      <c r="G54" s="7">
        <v>7</v>
      </c>
      <c r="H54" s="29">
        <f t="shared" si="1"/>
        <v>28</v>
      </c>
      <c r="I54" s="3" t="s">
        <v>23</v>
      </c>
    </row>
    <row r="55" spans="1:9">
      <c r="A55" s="37"/>
      <c r="B55" s="46"/>
      <c r="C55" s="15">
        <v>43332</v>
      </c>
      <c r="D55" s="8" t="s">
        <v>58</v>
      </c>
      <c r="E55" s="6">
        <v>3</v>
      </c>
      <c r="F55" s="3"/>
      <c r="G55" s="7">
        <v>4</v>
      </c>
      <c r="H55" s="29">
        <f t="shared" si="1"/>
        <v>12</v>
      </c>
      <c r="I55" s="3" t="s">
        <v>81</v>
      </c>
    </row>
    <row r="56" spans="1:9">
      <c r="A56" s="37"/>
      <c r="B56" s="46"/>
      <c r="C56" s="16" t="s">
        <v>137</v>
      </c>
      <c r="D56" s="8" t="s">
        <v>59</v>
      </c>
      <c r="E56" s="6">
        <v>2</v>
      </c>
      <c r="F56" s="3"/>
      <c r="G56" s="7">
        <v>21</v>
      </c>
      <c r="H56" s="29">
        <f t="shared" si="1"/>
        <v>42</v>
      </c>
      <c r="I56" s="3" t="s">
        <v>81</v>
      </c>
    </row>
    <row r="57" spans="1:9">
      <c r="A57" s="37"/>
      <c r="B57" s="46"/>
      <c r="C57" s="16" t="s">
        <v>138</v>
      </c>
      <c r="D57" s="14" t="s">
        <v>60</v>
      </c>
      <c r="E57" s="6">
        <v>1</v>
      </c>
      <c r="F57" s="3"/>
      <c r="G57" s="7">
        <v>35</v>
      </c>
      <c r="H57" s="29">
        <f t="shared" si="1"/>
        <v>35</v>
      </c>
      <c r="I57" s="3" t="s">
        <v>81</v>
      </c>
    </row>
    <row r="58" spans="1:9">
      <c r="A58" s="37"/>
      <c r="B58" s="47"/>
      <c r="C58" s="15">
        <v>43332</v>
      </c>
      <c r="D58" s="8" t="s">
        <v>61</v>
      </c>
      <c r="E58" s="6">
        <v>2</v>
      </c>
      <c r="F58" s="3"/>
      <c r="G58" s="7">
        <v>15.5</v>
      </c>
      <c r="H58" s="29">
        <f t="shared" si="1"/>
        <v>31</v>
      </c>
      <c r="I58" s="3" t="s">
        <v>23</v>
      </c>
    </row>
    <row r="59" spans="1:9">
      <c r="A59" s="37"/>
      <c r="B59" s="39" t="s">
        <v>99</v>
      </c>
      <c r="C59" s="16" t="s">
        <v>140</v>
      </c>
      <c r="D59" s="9" t="s">
        <v>62</v>
      </c>
      <c r="E59" s="6">
        <v>3</v>
      </c>
      <c r="F59" s="3">
        <v>2</v>
      </c>
      <c r="G59" s="7">
        <v>24</v>
      </c>
      <c r="H59" s="29">
        <f t="shared" si="0"/>
        <v>144</v>
      </c>
      <c r="I59" s="3" t="s">
        <v>81</v>
      </c>
    </row>
    <row r="60" spans="1:9">
      <c r="A60" s="37"/>
      <c r="B60" s="41"/>
      <c r="C60" s="15">
        <v>43332</v>
      </c>
      <c r="D60" s="9" t="s">
        <v>63</v>
      </c>
      <c r="E60" s="6">
        <v>35</v>
      </c>
      <c r="F60" s="3"/>
      <c r="G60" s="7">
        <v>6</v>
      </c>
      <c r="H60" s="29">
        <f t="shared" ref="H60:H77" si="2">G60*E60</f>
        <v>210</v>
      </c>
      <c r="I60" s="3" t="s">
        <v>82</v>
      </c>
    </row>
    <row r="61" spans="1:9">
      <c r="A61" s="37"/>
      <c r="B61" s="10" t="s">
        <v>100</v>
      </c>
      <c r="C61" s="15">
        <v>43332</v>
      </c>
      <c r="D61" s="11" t="s">
        <v>87</v>
      </c>
      <c r="E61" s="6">
        <v>35</v>
      </c>
      <c r="F61" s="3"/>
      <c r="G61" s="7">
        <v>6</v>
      </c>
      <c r="H61" s="29">
        <f t="shared" si="2"/>
        <v>210</v>
      </c>
      <c r="I61" s="3" t="s">
        <v>88</v>
      </c>
    </row>
    <row r="62" spans="1:9">
      <c r="A62" s="37"/>
      <c r="B62" s="11" t="s">
        <v>101</v>
      </c>
      <c r="C62" s="15">
        <v>43332</v>
      </c>
      <c r="D62" s="11" t="s">
        <v>64</v>
      </c>
      <c r="E62" s="6">
        <v>13</v>
      </c>
      <c r="F62" s="3"/>
      <c r="G62" s="7">
        <v>7</v>
      </c>
      <c r="H62" s="29">
        <f t="shared" si="2"/>
        <v>91</v>
      </c>
      <c r="I62" s="3" t="s">
        <v>83</v>
      </c>
    </row>
    <row r="63" spans="1:9">
      <c r="A63" s="37"/>
      <c r="B63" s="11" t="s">
        <v>102</v>
      </c>
      <c r="C63" s="15">
        <v>43332</v>
      </c>
      <c r="D63" s="11" t="s">
        <v>65</v>
      </c>
      <c r="E63" s="6">
        <v>11</v>
      </c>
      <c r="F63" s="3"/>
      <c r="G63" s="7">
        <v>7</v>
      </c>
      <c r="H63" s="29">
        <f t="shared" si="2"/>
        <v>77</v>
      </c>
      <c r="I63" s="3" t="s">
        <v>83</v>
      </c>
    </row>
    <row r="64" spans="1:9">
      <c r="A64" s="37"/>
      <c r="B64" s="11" t="s">
        <v>105</v>
      </c>
      <c r="C64" s="15">
        <v>43332</v>
      </c>
      <c r="D64" s="11" t="s">
        <v>66</v>
      </c>
      <c r="E64" s="6">
        <v>10</v>
      </c>
      <c r="F64" s="3"/>
      <c r="G64" s="7">
        <v>5</v>
      </c>
      <c r="H64" s="29">
        <f t="shared" si="2"/>
        <v>50</v>
      </c>
      <c r="I64" s="3" t="s">
        <v>83</v>
      </c>
    </row>
    <row r="65" spans="1:9">
      <c r="A65" s="37"/>
      <c r="B65" s="11" t="s">
        <v>103</v>
      </c>
      <c r="C65" s="15">
        <v>43332</v>
      </c>
      <c r="D65" s="11" t="s">
        <v>67</v>
      </c>
      <c r="E65" s="6">
        <v>11</v>
      </c>
      <c r="F65" s="3"/>
      <c r="G65" s="7">
        <v>7</v>
      </c>
      <c r="H65" s="29">
        <f t="shared" si="2"/>
        <v>77</v>
      </c>
      <c r="I65" s="3" t="s">
        <v>83</v>
      </c>
    </row>
    <row r="66" spans="1:9">
      <c r="A66" s="37"/>
      <c r="B66" s="11" t="s">
        <v>104</v>
      </c>
      <c r="C66" s="15">
        <v>43332</v>
      </c>
      <c r="D66" s="11" t="s">
        <v>68</v>
      </c>
      <c r="E66" s="6">
        <v>11</v>
      </c>
      <c r="F66" s="3"/>
      <c r="G66" s="7">
        <v>7</v>
      </c>
      <c r="H66" s="29">
        <f t="shared" si="2"/>
        <v>77</v>
      </c>
      <c r="I66" s="3" t="s">
        <v>83</v>
      </c>
    </row>
    <row r="67" spans="1:9">
      <c r="A67" s="37"/>
      <c r="B67" s="30" t="s">
        <v>148</v>
      </c>
      <c r="C67" s="31">
        <v>43332</v>
      </c>
      <c r="D67" s="32" t="s">
        <v>147</v>
      </c>
      <c r="E67" s="6">
        <v>11</v>
      </c>
      <c r="F67" s="29"/>
      <c r="G67" s="7">
        <v>7</v>
      </c>
      <c r="H67" s="29">
        <f t="shared" si="2"/>
        <v>77</v>
      </c>
      <c r="I67" s="29" t="s">
        <v>83</v>
      </c>
    </row>
    <row r="68" spans="1:9">
      <c r="A68" s="37"/>
      <c r="B68" s="49" t="s">
        <v>106</v>
      </c>
      <c r="C68" s="31">
        <v>43332</v>
      </c>
      <c r="D68" s="32" t="s">
        <v>69</v>
      </c>
      <c r="E68" s="6">
        <v>15</v>
      </c>
      <c r="F68" s="29"/>
      <c r="G68" s="7">
        <v>13</v>
      </c>
      <c r="H68" s="29">
        <f t="shared" si="2"/>
        <v>195</v>
      </c>
      <c r="I68" s="29" t="s">
        <v>89</v>
      </c>
    </row>
    <row r="69" spans="1:9">
      <c r="A69" s="37"/>
      <c r="B69" s="50"/>
      <c r="C69" s="31">
        <v>43332</v>
      </c>
      <c r="D69" s="32" t="s">
        <v>70</v>
      </c>
      <c r="E69" s="6">
        <v>35</v>
      </c>
      <c r="F69" s="29"/>
      <c r="G69" s="7">
        <v>7</v>
      </c>
      <c r="H69" s="29">
        <f t="shared" si="2"/>
        <v>245</v>
      </c>
      <c r="I69" s="29" t="s">
        <v>82</v>
      </c>
    </row>
    <row r="70" spans="1:9">
      <c r="A70" s="37"/>
      <c r="B70" s="50"/>
      <c r="C70" s="31">
        <v>43332</v>
      </c>
      <c r="D70" s="32" t="s">
        <v>71</v>
      </c>
      <c r="E70" s="6">
        <v>35</v>
      </c>
      <c r="F70" s="29"/>
      <c r="G70" s="7">
        <v>7</v>
      </c>
      <c r="H70" s="29">
        <f t="shared" si="2"/>
        <v>245</v>
      </c>
      <c r="I70" s="29" t="s">
        <v>82</v>
      </c>
    </row>
    <row r="71" spans="1:9">
      <c r="A71" s="37"/>
      <c r="B71" s="51"/>
      <c r="C71" s="31">
        <v>43332</v>
      </c>
      <c r="D71" s="32" t="s">
        <v>72</v>
      </c>
      <c r="E71" s="6">
        <v>35</v>
      </c>
      <c r="F71" s="29"/>
      <c r="G71" s="7">
        <v>7</v>
      </c>
      <c r="H71" s="29">
        <f t="shared" si="2"/>
        <v>245</v>
      </c>
      <c r="I71" s="29" t="s">
        <v>82</v>
      </c>
    </row>
    <row r="72" spans="1:9">
      <c r="A72" s="37"/>
      <c r="B72" s="32" t="s">
        <v>107</v>
      </c>
      <c r="C72" s="31">
        <v>43332</v>
      </c>
      <c r="D72" s="32" t="s">
        <v>109</v>
      </c>
      <c r="E72" s="6">
        <v>4</v>
      </c>
      <c r="F72" s="29"/>
      <c r="G72" s="7">
        <v>3</v>
      </c>
      <c r="H72" s="29">
        <f t="shared" si="2"/>
        <v>12</v>
      </c>
      <c r="I72" s="29" t="s">
        <v>82</v>
      </c>
    </row>
    <row r="73" spans="1:9">
      <c r="A73" s="37"/>
      <c r="B73" s="32" t="s">
        <v>104</v>
      </c>
      <c r="C73" s="33" t="s">
        <v>140</v>
      </c>
      <c r="D73" s="32" t="s">
        <v>108</v>
      </c>
      <c r="E73" s="6">
        <v>4</v>
      </c>
      <c r="F73" s="29"/>
      <c r="G73" s="7">
        <v>25</v>
      </c>
      <c r="H73" s="29">
        <f t="shared" si="2"/>
        <v>100</v>
      </c>
      <c r="I73" s="29" t="s">
        <v>81</v>
      </c>
    </row>
    <row r="74" spans="1:9">
      <c r="A74" s="37"/>
      <c r="B74" s="32" t="s">
        <v>148</v>
      </c>
      <c r="C74" s="33" t="s">
        <v>137</v>
      </c>
      <c r="D74" s="32" t="s">
        <v>108</v>
      </c>
      <c r="E74" s="6">
        <v>4</v>
      </c>
      <c r="F74" s="29"/>
      <c r="G74" s="7">
        <v>25</v>
      </c>
      <c r="H74" s="29">
        <f t="shared" si="2"/>
        <v>100</v>
      </c>
      <c r="I74" s="29" t="s">
        <v>81</v>
      </c>
    </row>
    <row r="75" spans="1:9">
      <c r="A75" s="37"/>
      <c r="B75" s="11" t="s">
        <v>74</v>
      </c>
      <c r="C75" s="15">
        <v>43330</v>
      </c>
      <c r="D75" s="11" t="s">
        <v>73</v>
      </c>
      <c r="E75" s="6">
        <v>2</v>
      </c>
      <c r="F75" s="3"/>
      <c r="G75" s="7">
        <v>4</v>
      </c>
      <c r="H75" s="29">
        <f t="shared" si="2"/>
        <v>8</v>
      </c>
      <c r="I75" s="3" t="s">
        <v>82</v>
      </c>
    </row>
    <row r="76" spans="1:9">
      <c r="A76" s="37"/>
      <c r="B76" s="11" t="s">
        <v>75</v>
      </c>
      <c r="C76" s="16" t="s">
        <v>141</v>
      </c>
      <c r="D76" s="11" t="s">
        <v>76</v>
      </c>
      <c r="E76" s="6">
        <v>2</v>
      </c>
      <c r="F76" s="3"/>
      <c r="G76" s="7">
        <v>16</v>
      </c>
      <c r="H76" s="29">
        <f t="shared" si="2"/>
        <v>32</v>
      </c>
      <c r="I76" s="3" t="s">
        <v>82</v>
      </c>
    </row>
    <row r="77" spans="1:9">
      <c r="A77" s="37"/>
      <c r="B77" s="11" t="s">
        <v>77</v>
      </c>
      <c r="C77" s="16" t="s">
        <v>142</v>
      </c>
      <c r="D77" s="11" t="s">
        <v>76</v>
      </c>
      <c r="E77" s="6">
        <v>3</v>
      </c>
      <c r="F77" s="3"/>
      <c r="G77" s="7">
        <v>14</v>
      </c>
      <c r="H77" s="29">
        <f t="shared" si="2"/>
        <v>42</v>
      </c>
      <c r="I77" s="3" t="s">
        <v>82</v>
      </c>
    </row>
    <row r="78" spans="1:9">
      <c r="A78" s="37"/>
      <c r="B78" s="11" t="s">
        <v>110</v>
      </c>
      <c r="C78" s="16" t="s">
        <v>143</v>
      </c>
      <c r="D78" s="11" t="s">
        <v>78</v>
      </c>
      <c r="E78" s="6">
        <v>2</v>
      </c>
      <c r="F78" s="3">
        <v>5</v>
      </c>
      <c r="G78" s="7">
        <v>8</v>
      </c>
      <c r="H78" s="29">
        <f t="shared" ref="H78:H94" si="3">G78*F78*E78</f>
        <v>80</v>
      </c>
      <c r="I78" s="3" t="s">
        <v>81</v>
      </c>
    </row>
    <row r="79" spans="1:9">
      <c r="A79" s="37"/>
      <c r="B79" s="11" t="s">
        <v>112</v>
      </c>
      <c r="C79" s="16" t="s">
        <v>144</v>
      </c>
      <c r="D79" s="11" t="s">
        <v>111</v>
      </c>
      <c r="E79" s="6">
        <v>2</v>
      </c>
      <c r="F79" s="3">
        <v>4</v>
      </c>
      <c r="G79" s="7">
        <v>14</v>
      </c>
      <c r="H79" s="29">
        <f t="shared" si="3"/>
        <v>112</v>
      </c>
      <c r="I79" s="3" t="s">
        <v>81</v>
      </c>
    </row>
    <row r="80" spans="1:9">
      <c r="A80" s="38"/>
      <c r="B80" s="11" t="s">
        <v>79</v>
      </c>
      <c r="C80" s="15">
        <v>43332</v>
      </c>
      <c r="D80" s="3" t="s">
        <v>113</v>
      </c>
      <c r="E80" s="6">
        <v>4</v>
      </c>
      <c r="F80" s="3"/>
      <c r="G80" s="7">
        <v>3</v>
      </c>
      <c r="H80" s="29">
        <v>12</v>
      </c>
      <c r="I80" s="3" t="s">
        <v>83</v>
      </c>
    </row>
    <row r="81" spans="1:9">
      <c r="A81" s="36" t="s">
        <v>149</v>
      </c>
      <c r="B81" s="39" t="s">
        <v>93</v>
      </c>
      <c r="C81" s="42" t="s">
        <v>139</v>
      </c>
      <c r="D81" s="8" t="s">
        <v>9</v>
      </c>
      <c r="E81" s="6">
        <v>2</v>
      </c>
      <c r="F81" s="3">
        <v>10</v>
      </c>
      <c r="G81" s="7">
        <v>11</v>
      </c>
      <c r="H81" s="29">
        <f t="shared" ref="H81:H83" si="4">G81*F81*E81</f>
        <v>220</v>
      </c>
      <c r="I81" s="3" t="s">
        <v>81</v>
      </c>
    </row>
    <row r="82" spans="1:9">
      <c r="A82" s="37"/>
      <c r="B82" s="40"/>
      <c r="C82" s="43"/>
      <c r="D82" s="8" t="s">
        <v>117</v>
      </c>
      <c r="E82" s="6">
        <v>2</v>
      </c>
      <c r="F82" s="3">
        <v>10</v>
      </c>
      <c r="G82" s="7">
        <v>6</v>
      </c>
      <c r="H82" s="29">
        <f t="shared" si="4"/>
        <v>120</v>
      </c>
      <c r="I82" s="3" t="s">
        <v>81</v>
      </c>
    </row>
    <row r="83" spans="1:9">
      <c r="A83" s="38"/>
      <c r="B83" s="41"/>
      <c r="C83" s="44"/>
      <c r="D83" s="8" t="s">
        <v>118</v>
      </c>
      <c r="E83" s="6">
        <v>10</v>
      </c>
      <c r="F83" s="3">
        <v>10</v>
      </c>
      <c r="G83" s="7">
        <v>7</v>
      </c>
      <c r="H83" s="29">
        <f t="shared" si="4"/>
        <v>700</v>
      </c>
      <c r="I83" s="3" t="s">
        <v>82</v>
      </c>
    </row>
    <row r="84" spans="1:9" ht="24.9" customHeight="1">
      <c r="A84" s="18" t="s">
        <v>13</v>
      </c>
      <c r="B84" s="11" t="s">
        <v>93</v>
      </c>
      <c r="C84" s="15">
        <v>43344</v>
      </c>
      <c r="D84" s="11"/>
      <c r="E84" s="3">
        <v>2</v>
      </c>
      <c r="F84" s="3">
        <v>1</v>
      </c>
      <c r="G84" s="3">
        <v>12</v>
      </c>
      <c r="H84" s="29">
        <f t="shared" si="3"/>
        <v>24</v>
      </c>
      <c r="I84" s="3" t="s">
        <v>82</v>
      </c>
    </row>
    <row r="85" spans="1:9" ht="24.9" customHeight="1">
      <c r="A85" s="18" t="s">
        <v>133</v>
      </c>
      <c r="B85" s="11" t="s">
        <v>95</v>
      </c>
      <c r="C85" s="16" t="s">
        <v>132</v>
      </c>
      <c r="D85" s="11"/>
      <c r="E85" s="3">
        <v>2</v>
      </c>
      <c r="F85" s="3">
        <v>15</v>
      </c>
      <c r="G85" s="3">
        <v>10</v>
      </c>
      <c r="H85" s="29">
        <f t="shared" si="3"/>
        <v>300</v>
      </c>
      <c r="I85" s="3" t="s">
        <v>81</v>
      </c>
    </row>
    <row r="86" spans="1:9">
      <c r="A86" s="36" t="s">
        <v>17</v>
      </c>
      <c r="B86" s="39" t="s">
        <v>95</v>
      </c>
      <c r="C86" s="52" t="s">
        <v>135</v>
      </c>
      <c r="D86" s="11" t="s">
        <v>18</v>
      </c>
      <c r="E86" s="3">
        <v>6</v>
      </c>
      <c r="F86" s="3">
        <v>5</v>
      </c>
      <c r="G86" s="3">
        <v>4</v>
      </c>
      <c r="H86" s="29">
        <f t="shared" si="3"/>
        <v>120</v>
      </c>
      <c r="I86" s="3" t="s">
        <v>82</v>
      </c>
    </row>
    <row r="87" spans="1:9">
      <c r="A87" s="37"/>
      <c r="B87" s="40"/>
      <c r="C87" s="53"/>
      <c r="D87" s="11" t="s">
        <v>19</v>
      </c>
      <c r="E87" s="3">
        <v>4</v>
      </c>
      <c r="F87" s="3">
        <v>6</v>
      </c>
      <c r="G87" s="3">
        <v>24</v>
      </c>
      <c r="H87" s="29">
        <f t="shared" si="3"/>
        <v>576</v>
      </c>
      <c r="I87" s="3" t="s">
        <v>81</v>
      </c>
    </row>
    <row r="88" spans="1:9">
      <c r="A88" s="37"/>
      <c r="B88" s="40"/>
      <c r="C88" s="53"/>
      <c r="D88" s="11" t="s">
        <v>20</v>
      </c>
      <c r="E88" s="3">
        <v>6</v>
      </c>
      <c r="F88" s="3">
        <v>30</v>
      </c>
      <c r="G88" s="3">
        <v>11</v>
      </c>
      <c r="H88" s="29">
        <f t="shared" si="3"/>
        <v>1980</v>
      </c>
      <c r="I88" s="3" t="s">
        <v>81</v>
      </c>
    </row>
    <row r="89" spans="1:9">
      <c r="A89" s="37"/>
      <c r="B89" s="40"/>
      <c r="C89" s="53"/>
      <c r="D89" s="11" t="s">
        <v>21</v>
      </c>
      <c r="E89" s="3">
        <v>4</v>
      </c>
      <c r="F89" s="3">
        <v>29</v>
      </c>
      <c r="G89" s="3">
        <v>9</v>
      </c>
      <c r="H89" s="29">
        <f t="shared" si="3"/>
        <v>1044</v>
      </c>
      <c r="I89" s="3" t="s">
        <v>81</v>
      </c>
    </row>
    <row r="90" spans="1:9">
      <c r="A90" s="38"/>
      <c r="B90" s="41"/>
      <c r="C90" s="54"/>
      <c r="D90" s="11" t="s">
        <v>22</v>
      </c>
      <c r="E90" s="3">
        <v>2</v>
      </c>
      <c r="F90" s="3">
        <v>22</v>
      </c>
      <c r="G90" s="3">
        <v>12</v>
      </c>
      <c r="H90" s="29">
        <f t="shared" si="3"/>
        <v>528</v>
      </c>
      <c r="I90" s="3" t="s">
        <v>81</v>
      </c>
    </row>
    <row r="91" spans="1:9">
      <c r="A91" s="36" t="s">
        <v>15</v>
      </c>
      <c r="B91" s="39" t="s">
        <v>91</v>
      </c>
      <c r="C91" s="42">
        <v>43465</v>
      </c>
      <c r="D91" s="11" t="s">
        <v>8</v>
      </c>
      <c r="E91" s="3">
        <v>2</v>
      </c>
      <c r="F91" s="3">
        <v>1</v>
      </c>
      <c r="G91" s="3">
        <v>6</v>
      </c>
      <c r="H91" s="29">
        <f t="shared" si="3"/>
        <v>12</v>
      </c>
      <c r="I91" s="3" t="s">
        <v>81</v>
      </c>
    </row>
    <row r="92" spans="1:9">
      <c r="A92" s="37"/>
      <c r="B92" s="40"/>
      <c r="C92" s="43"/>
      <c r="D92" s="11" t="s">
        <v>16</v>
      </c>
      <c r="E92" s="3">
        <v>30</v>
      </c>
      <c r="F92" s="3">
        <v>1</v>
      </c>
      <c r="G92" s="3">
        <v>7</v>
      </c>
      <c r="H92" s="29">
        <f t="shared" si="3"/>
        <v>210</v>
      </c>
      <c r="I92" s="3" t="s">
        <v>82</v>
      </c>
    </row>
    <row r="93" spans="1:9">
      <c r="A93" s="38"/>
      <c r="B93" s="41"/>
      <c r="C93" s="44"/>
      <c r="D93" s="11" t="s">
        <v>10</v>
      </c>
      <c r="E93" s="3">
        <v>4</v>
      </c>
      <c r="F93" s="3">
        <v>1</v>
      </c>
      <c r="G93" s="3">
        <v>4</v>
      </c>
      <c r="H93" s="29">
        <f t="shared" si="3"/>
        <v>16</v>
      </c>
      <c r="I93" s="3" t="s">
        <v>81</v>
      </c>
    </row>
    <row r="94" spans="1:9" ht="24.9" customHeight="1" thickBot="1">
      <c r="A94" s="19" t="s">
        <v>4</v>
      </c>
      <c r="B94" s="20" t="s">
        <v>92</v>
      </c>
      <c r="C94" s="21">
        <v>43484</v>
      </c>
      <c r="D94" s="23"/>
      <c r="E94" s="23">
        <v>7</v>
      </c>
      <c r="F94" s="23">
        <v>1</v>
      </c>
      <c r="G94" s="23">
        <v>11</v>
      </c>
      <c r="H94" s="23">
        <f t="shared" si="3"/>
        <v>77</v>
      </c>
      <c r="I94" s="23" t="s">
        <v>82</v>
      </c>
    </row>
    <row r="95" spans="1:9" ht="24.9" customHeight="1" thickBot="1">
      <c r="A95" s="24" t="s">
        <v>146</v>
      </c>
      <c r="B95" s="25"/>
      <c r="C95" s="25"/>
      <c r="D95" s="25"/>
      <c r="E95" s="25"/>
      <c r="F95" s="25"/>
      <c r="G95" s="26"/>
      <c r="H95" s="28">
        <f>SUM(H7:H94)</f>
        <v>14446.5</v>
      </c>
      <c r="I95" s="27"/>
    </row>
  </sheetData>
  <mergeCells count="23">
    <mergeCell ref="A4:I4"/>
    <mergeCell ref="B11:B15"/>
    <mergeCell ref="F5:G5"/>
    <mergeCell ref="A11:A15"/>
    <mergeCell ref="A16:A19"/>
    <mergeCell ref="C16:C19"/>
    <mergeCell ref="C11:C15"/>
    <mergeCell ref="C91:C93"/>
    <mergeCell ref="A86:A90"/>
    <mergeCell ref="A91:A93"/>
    <mergeCell ref="B86:B90"/>
    <mergeCell ref="B91:B93"/>
    <mergeCell ref="D53:D54"/>
    <mergeCell ref="B59:B60"/>
    <mergeCell ref="B68:B71"/>
    <mergeCell ref="C21:C30"/>
    <mergeCell ref="C86:C90"/>
    <mergeCell ref="A81:A83"/>
    <mergeCell ref="B81:B83"/>
    <mergeCell ref="C81:C83"/>
    <mergeCell ref="A21:A80"/>
    <mergeCell ref="B22:B30"/>
    <mergeCell ref="B31:B58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 Mónika</dc:creator>
  <cp:lastModifiedBy>Laci</cp:lastModifiedBy>
  <cp:lastPrinted>2018-01-15T09:33:10Z</cp:lastPrinted>
  <dcterms:created xsi:type="dcterms:W3CDTF">2018-01-12T09:44:19Z</dcterms:created>
  <dcterms:modified xsi:type="dcterms:W3CDTF">2018-02-27T06:57:43Z</dcterms:modified>
</cp:coreProperties>
</file>